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<sst xmlns="http://schemas.openxmlformats.org/spreadsheetml/2006/main" count="19" uniqueCount="16">
  <si>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K am Ende des Jahres</t>
  </si>
  <si>
    <t>K am Anfang des Jahres</t>
  </si>
  <si>
    <t>(Eingabe)</t>
  </si>
  <si>
    <t>1. Art der Berechnung:</t>
  </si>
  <si>
    <t>Zinseszinsen (Endwertformel)</t>
  </si>
  <si>
    <t>Jahr</t>
  </si>
  <si>
    <t>n … Anzahl der Jahre</t>
  </si>
  <si>
    <r>
      <t>K</t>
    </r>
    <r>
      <rPr>
        <vertAlign val="subscript"/>
        <sz val="12"/>
        <color indexed="8"/>
        <rFont val="Calibri"/>
        <family val="2"/>
      </rPr>
      <t>n</t>
    </r>
    <r>
      <rPr>
        <sz val="11"/>
        <color indexed="8"/>
        <rFont val="Calibri"/>
        <family val="2"/>
      </rPr>
      <t>=Ko</t>
    </r>
    <r>
      <rPr>
        <sz val="8"/>
        <color indexed="8"/>
        <rFont val="Calibri"/>
        <family val="2"/>
      </rPr>
      <t xml:space="preserve"> x </t>
    </r>
    <r>
      <rPr>
        <sz val="11"/>
        <color theme="1"/>
        <rFont val="Calibri"/>
        <family val="2"/>
      </rPr>
      <t>(1+p/100)</t>
    </r>
    <r>
      <rPr>
        <vertAlign val="superscript"/>
        <sz val="11"/>
        <color indexed="8"/>
        <rFont val="Calibri"/>
        <family val="2"/>
      </rPr>
      <t>n</t>
    </r>
  </si>
  <si>
    <t>Kn … Enkapital</t>
  </si>
  <si>
    <t>Ko … Anfangskapital</t>
  </si>
  <si>
    <t>p … Zinssatz p in %</t>
  </si>
  <si>
    <t>Modell: Kapitalsparbuch mit Anfangskapital  und Fixzinssatz</t>
  </si>
  <si>
    <t>Zinsen (Zinseszinsen)</t>
  </si>
  <si>
    <t>Zinssatz (p in %):</t>
  </si>
  <si>
    <t>Anfangskapital:</t>
  </si>
  <si>
    <t>2. Art der Berechnung: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</si>
</sst>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10" xfId="46" applyFont="1" applyBorder="1" applyAlignment="1">
      <alignment horizontal="center"/>
    </xf>
    <xf numFmtId="43" fontId="0" fillId="0" borderId="10" xfId="46" applyFont="1" applyBorder="1" applyAlignment="1">
      <alignment/>
    </xf>
    <xf numFmtId="43" fontId="0" fillId="0" borderId="0" xfId="46" applyFont="1" applyAlignment="1">
      <alignment/>
    </xf>
    <xf numFmtId="165" fontId="0" fillId="0" borderId="0" xfId="46" applyNumberFormat="1" applyFont="1" applyAlignment="1">
      <alignment/>
    </xf>
    <xf numFmtId="165" fontId="0" fillId="0" borderId="10" xfId="46" applyNumberFormat="1" applyFont="1" applyBorder="1" applyAlignment="1">
      <alignment/>
    </xf>
    <xf numFmtId="43" fontId="38" fillId="0" borderId="0" xfId="46" applyFont="1" applyAlignment="1">
      <alignment horizontal="left" vertical="center"/>
    </xf>
    <xf numFmtId="43" fontId="38" fillId="0" borderId="11" xfId="46" applyFont="1" applyBorder="1" applyAlignment="1">
      <alignment horizontal="center" vertical="center"/>
    </xf>
    <xf numFmtId="43" fontId="38" fillId="0" borderId="12" xfId="46" applyFont="1" applyBorder="1" applyAlignment="1">
      <alignment horizontal="center" vertical="center"/>
    </xf>
    <xf numFmtId="43" fontId="39" fillId="0" borderId="0" xfId="46" applyFont="1" applyAlignment="1">
      <alignment/>
    </xf>
    <xf numFmtId="43" fontId="0" fillId="0" borderId="13" xfId="46" applyFont="1" applyBorder="1" applyAlignment="1">
      <alignment/>
    </xf>
    <xf numFmtId="43" fontId="38" fillId="0" borderId="14" xfId="46" applyFont="1" applyBorder="1" applyAlignment="1">
      <alignment horizontal="center" vertical="center"/>
    </xf>
    <xf numFmtId="43" fontId="26" fillId="0" borderId="10" xfId="46" applyFont="1" applyBorder="1" applyAlignment="1">
      <alignment/>
    </xf>
    <xf numFmtId="43" fontId="38" fillId="0" borderId="15" xfId="46" applyFont="1" applyBorder="1" applyAlignment="1">
      <alignment horizontal="center" vertical="center"/>
    </xf>
    <xf numFmtId="43" fontId="0" fillId="0" borderId="16" xfId="46" applyFont="1" applyBorder="1" applyAlignment="1">
      <alignment horizontal="center"/>
    </xf>
    <xf numFmtId="43" fontId="0" fillId="0" borderId="17" xfId="46" applyFont="1" applyBorder="1" applyAlignment="1">
      <alignment horizontal="center"/>
    </xf>
    <xf numFmtId="165" fontId="0" fillId="0" borderId="18" xfId="46" applyNumberFormat="1" applyFont="1" applyBorder="1" applyAlignment="1">
      <alignment/>
    </xf>
    <xf numFmtId="165" fontId="0" fillId="0" borderId="13" xfId="46" applyNumberFormat="1" applyFont="1" applyBorder="1" applyAlignment="1">
      <alignment horizontal="center"/>
    </xf>
    <xf numFmtId="43" fontId="0" fillId="0" borderId="10" xfId="46" applyFont="1" applyBorder="1" applyAlignment="1">
      <alignment horizontal="center"/>
    </xf>
    <xf numFmtId="43" fontId="26" fillId="0" borderId="18" xfId="46" applyFont="1" applyBorder="1" applyAlignment="1">
      <alignment/>
    </xf>
    <xf numFmtId="43" fontId="0" fillId="0" borderId="10" xfId="46" applyFont="1" applyBorder="1" applyAlignment="1">
      <alignment horizontal="right"/>
    </xf>
    <xf numFmtId="43" fontId="0" fillId="0" borderId="18" xfId="46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workbookViewId="0" topLeftCell="A1">
      <selection activeCell="E3" sqref="E3"/>
    </sheetView>
  </sheetViews>
  <sheetFormatPr defaultColWidth="11.421875" defaultRowHeight="15"/>
  <cols>
    <col min="1" max="1" width="22.421875" style="1" customWidth="1"/>
    <col min="2" max="2" width="18.8515625" style="1" customWidth="1"/>
    <col min="3" max="3" width="20.7109375" style="1" customWidth="1"/>
    <col min="4" max="4" width="10.00390625" style="5" customWidth="1"/>
    <col min="5" max="5" width="22.28125" style="1" customWidth="1"/>
    <col min="6" max="6" width="26.421875" style="1" customWidth="1"/>
    <col min="7" max="7" width="11.421875" style="1" customWidth="1"/>
    <col min="8" max="16384" width="11.421875" style="1" customWidth="1"/>
  </cols>
  <sheetData>
    <row r="1" spans="1:8" ht="35.25" customHeight="1" thickBot="1">
      <c r="A1" s="14" t="s">
        <v>11</v>
      </c>
      <c r="B1" s="8"/>
      <c r="C1" s="8"/>
      <c r="D1" s="8"/>
      <c r="E1" s="12"/>
      <c r="F1" s="9"/>
      <c r="G1" s="7"/>
      <c r="H1" s="7"/>
    </row>
    <row r="2" spans="1:6" ht="15.75" thickBot="1">
      <c r="A2" s="13" t="s">
        <v>3</v>
      </c>
      <c r="B2" s="22" t="s">
        <v>14</v>
      </c>
      <c r="C2" s="20">
        <v>30000</v>
      </c>
      <c r="D2" s="5" t="s">
        <v>2</v>
      </c>
      <c r="E2" s="13" t="s">
        <v>15</v>
      </c>
      <c r="F2" s="4" t="s">
        <v>4</v>
      </c>
    </row>
    <row r="3" spans="2:6" ht="19.5" thickBot="1">
      <c r="B3" s="21" t="s">
        <v>13</v>
      </c>
      <c r="C3" s="13">
        <v>5</v>
      </c>
      <c r="D3" s="5" t="s">
        <v>2</v>
      </c>
      <c r="F3" s="11" t="s">
        <v>7</v>
      </c>
    </row>
    <row r="4" spans="5:6" ht="15">
      <c r="E4" s="10" t="s">
        <v>6</v>
      </c>
      <c r="F4" s="10" t="s">
        <v>8</v>
      </c>
    </row>
    <row r="5" spans="5:6" ht="15.75" thickBot="1">
      <c r="E5" s="10" t="s">
        <v>9</v>
      </c>
      <c r="F5" s="10" t="s">
        <v>10</v>
      </c>
    </row>
    <row r="6" spans="1:6" ht="15.75" thickBot="1">
      <c r="A6" s="2" t="s">
        <v>1</v>
      </c>
      <c r="B6" s="19" t="s">
        <v>12</v>
      </c>
      <c r="C6" s="15" t="s">
        <v>0</v>
      </c>
      <c r="D6" s="18" t="s">
        <v>5</v>
      </c>
      <c r="E6" s="16" t="s">
        <v>1</v>
      </c>
      <c r="F6" s="2" t="s">
        <v>0</v>
      </c>
    </row>
    <row r="7" spans="1:6" ht="15">
      <c r="A7" s="3">
        <f>C2</f>
        <v>30000</v>
      </c>
      <c r="B7" s="3">
        <f>A7/100*$C$3</f>
        <v>1500</v>
      </c>
      <c r="C7" s="3">
        <f aca="true" t="shared" si="0" ref="C7:C12">A7+B7</f>
        <v>31500</v>
      </c>
      <c r="D7" s="17">
        <v>1</v>
      </c>
      <c r="E7" s="3">
        <f>C2</f>
        <v>30000</v>
      </c>
      <c r="F7" s="3">
        <f>$E$7*(1+$C$3/100)^D7</f>
        <v>31500</v>
      </c>
    </row>
    <row r="8" spans="1:6" ht="15">
      <c r="A8" s="3">
        <f>C7</f>
        <v>31500</v>
      </c>
      <c r="B8" s="3">
        <f>A8/100*$C$3</f>
        <v>1575</v>
      </c>
      <c r="C8" s="3">
        <f t="shared" si="0"/>
        <v>33075</v>
      </c>
      <c r="D8" s="6">
        <v>2</v>
      </c>
      <c r="E8" s="3"/>
      <c r="F8" s="3">
        <f>$E$7*(1+$C$3/100)^D8</f>
        <v>33075</v>
      </c>
    </row>
    <row r="9" spans="1:6" ht="15">
      <c r="A9" s="3">
        <f>C8</f>
        <v>33075</v>
      </c>
      <c r="B9" s="3">
        <f>A9/100*$C$3</f>
        <v>1653.75</v>
      </c>
      <c r="C9" s="3">
        <f t="shared" si="0"/>
        <v>34728.75</v>
      </c>
      <c r="D9" s="6">
        <v>3</v>
      </c>
      <c r="E9" s="3"/>
      <c r="F9" s="3">
        <f>$E$7*(1+$C$3/100)^D9</f>
        <v>34728.75000000001</v>
      </c>
    </row>
    <row r="10" spans="1:6" ht="15">
      <c r="A10" s="3">
        <f>C9</f>
        <v>34728.75</v>
      </c>
      <c r="B10" s="3">
        <f>A10/100*$C$3</f>
        <v>1736.4375</v>
      </c>
      <c r="C10" s="3">
        <f t="shared" si="0"/>
        <v>36465.1875</v>
      </c>
      <c r="D10" s="6">
        <v>4</v>
      </c>
      <c r="E10" s="3"/>
      <c r="F10" s="3">
        <f>$E$7*(1+$C$3/100)^D10</f>
        <v>36465.1875</v>
      </c>
    </row>
    <row r="11" spans="1:6" ht="15">
      <c r="A11" s="3">
        <f>C10</f>
        <v>36465.1875</v>
      </c>
      <c r="B11" s="3">
        <f>A11/100*$C$3</f>
        <v>1823.259375</v>
      </c>
      <c r="C11" s="3">
        <f t="shared" si="0"/>
        <v>38288.446875</v>
      </c>
      <c r="D11" s="6">
        <v>5</v>
      </c>
      <c r="E11" s="3"/>
      <c r="F11" s="3">
        <f>$E$7*(1+$C$3/100)^D11</f>
        <v>38288.446875</v>
      </c>
    </row>
    <row r="12" spans="1:6" ht="15">
      <c r="A12" s="3">
        <f>C11</f>
        <v>38288.446875</v>
      </c>
      <c r="B12" s="3">
        <f>A12/100*$C$3</f>
        <v>1914.42234375</v>
      </c>
      <c r="C12" s="3">
        <f t="shared" si="0"/>
        <v>40202.86921875</v>
      </c>
      <c r="D12" s="6">
        <v>6</v>
      </c>
      <c r="E12" s="3"/>
      <c r="F12" s="3">
        <f>$E$7*(1+$C$3/100)^D12</f>
        <v>40202.86921875</v>
      </c>
    </row>
    <row r="13" spans="1:6" ht="15">
      <c r="A13" s="3">
        <f aca="true" t="shared" si="1" ref="A13:A20">C12</f>
        <v>40202.86921875</v>
      </c>
      <c r="B13" s="3">
        <f>A13/100*$C$3</f>
        <v>2010.1434609374999</v>
      </c>
      <c r="C13" s="3">
        <f aca="true" t="shared" si="2" ref="C13:C20">A13+B13</f>
        <v>42213.0126796875</v>
      </c>
      <c r="D13" s="6">
        <v>7</v>
      </c>
      <c r="E13" s="3"/>
      <c r="F13" s="3">
        <f>$E$7*(1+$C$3/100)^D13</f>
        <v>42213.012679687505</v>
      </c>
    </row>
    <row r="14" spans="1:6" ht="15">
      <c r="A14" s="3">
        <f t="shared" si="1"/>
        <v>42213.0126796875</v>
      </c>
      <c r="B14" s="3">
        <f>A14/100*$C$3</f>
        <v>2110.6506339843745</v>
      </c>
      <c r="C14" s="3">
        <f t="shared" si="2"/>
        <v>44323.663313671874</v>
      </c>
      <c r="D14" s="6">
        <v>8</v>
      </c>
      <c r="E14" s="3"/>
      <c r="F14" s="3">
        <f>$E$7*(1+$C$3/100)^D14</f>
        <v>44323.663313671874</v>
      </c>
    </row>
    <row r="15" spans="1:6" ht="15">
      <c r="A15" s="3">
        <f t="shared" si="1"/>
        <v>44323.663313671874</v>
      </c>
      <c r="B15" s="3">
        <f>A15/100*$C$3</f>
        <v>2216.183165683594</v>
      </c>
      <c r="C15" s="3">
        <f t="shared" si="2"/>
        <v>46539.84647935547</v>
      </c>
      <c r="D15" s="6">
        <v>9</v>
      </c>
      <c r="E15" s="3"/>
      <c r="F15" s="3">
        <f>$E$7*(1+$C$3/100)^D15</f>
        <v>46539.846479355474</v>
      </c>
    </row>
    <row r="16" spans="1:6" ht="15">
      <c r="A16" s="3">
        <f t="shared" si="1"/>
        <v>46539.84647935547</v>
      </c>
      <c r="B16" s="3">
        <f>A16/100*$C$3</f>
        <v>2326.9923239677737</v>
      </c>
      <c r="C16" s="3">
        <f t="shared" si="2"/>
        <v>48866.83880332324</v>
      </c>
      <c r="D16" s="6">
        <v>10</v>
      </c>
      <c r="E16" s="3"/>
      <c r="F16" s="3">
        <f>$E$7*(1+$C$3/100)^D16</f>
        <v>48866.83880332325</v>
      </c>
    </row>
    <row r="17" spans="1:6" ht="15">
      <c r="A17" s="3">
        <f t="shared" si="1"/>
        <v>48866.83880332324</v>
      </c>
      <c r="B17" s="3">
        <f>A17/100*$C$3</f>
        <v>2443.341940166162</v>
      </c>
      <c r="C17" s="3">
        <f t="shared" si="2"/>
        <v>51310.1807434894</v>
      </c>
      <c r="D17" s="6">
        <v>11</v>
      </c>
      <c r="E17" s="3"/>
      <c r="F17" s="3">
        <f>$E$7*(1+$C$3/100)^D17</f>
        <v>51310.180743489414</v>
      </c>
    </row>
    <row r="18" spans="1:6" ht="15">
      <c r="A18" s="3">
        <f t="shared" si="1"/>
        <v>51310.1807434894</v>
      </c>
      <c r="B18" s="3">
        <f>A18/100*$C$3</f>
        <v>2565.50903717447</v>
      </c>
      <c r="C18" s="3">
        <f t="shared" si="2"/>
        <v>53875.68978066387</v>
      </c>
      <c r="D18" s="6">
        <v>12</v>
      </c>
      <c r="E18" s="3"/>
      <c r="F18" s="3">
        <f>$E$7*(1+$C$3/100)^D18</f>
        <v>53875.68978066387</v>
      </c>
    </row>
    <row r="19" spans="1:6" ht="15">
      <c r="A19" s="3">
        <f t="shared" si="1"/>
        <v>53875.68978066387</v>
      </c>
      <c r="B19" s="3">
        <f>A19/100*$C$3</f>
        <v>2693.784489033194</v>
      </c>
      <c r="C19" s="3">
        <f t="shared" si="2"/>
        <v>56569.474269697064</v>
      </c>
      <c r="D19" s="6">
        <v>13</v>
      </c>
      <c r="E19" s="3"/>
      <c r="F19" s="3">
        <f>$E$7*(1+$C$3/100)^D19</f>
        <v>56569.47426969708</v>
      </c>
    </row>
    <row r="20" spans="1:6" ht="15">
      <c r="A20" s="3">
        <f t="shared" si="1"/>
        <v>56569.474269697064</v>
      </c>
      <c r="B20" s="3">
        <f>A20/100*$C$3</f>
        <v>2828.473713484853</v>
      </c>
      <c r="C20" s="3">
        <f t="shared" si="2"/>
        <v>59397.94798318192</v>
      </c>
      <c r="D20" s="6">
        <v>14</v>
      </c>
      <c r="E20" s="3"/>
      <c r="F20" s="3">
        <f>$E$7*(1+$C$3/100)^D20</f>
        <v>59397.94798318192</v>
      </c>
    </row>
    <row r="21" spans="1:6" ht="15">
      <c r="A21" s="3">
        <f aca="true" t="shared" si="3" ref="A21:A29">C20</f>
        <v>59397.94798318192</v>
      </c>
      <c r="B21" s="3">
        <f>A21/100*$C$3</f>
        <v>2969.8973991590956</v>
      </c>
      <c r="C21" s="3">
        <f aca="true" t="shared" si="4" ref="C21:C29">A21+B21</f>
        <v>62367.84538234102</v>
      </c>
      <c r="D21" s="6">
        <v>15</v>
      </c>
      <c r="E21" s="3"/>
      <c r="F21" s="3">
        <f>$E$7*(1+$C$3/100)^D21</f>
        <v>62367.84538234104</v>
      </c>
    </row>
    <row r="22" spans="1:6" ht="15">
      <c r="A22" s="3">
        <f t="shared" si="3"/>
        <v>62367.84538234102</v>
      </c>
      <c r="B22" s="3">
        <f>A22/100*$C$3</f>
        <v>3118.3922691170505</v>
      </c>
      <c r="C22" s="3">
        <f t="shared" si="4"/>
        <v>65486.23765145807</v>
      </c>
      <c r="D22" s="6">
        <v>16</v>
      </c>
      <c r="E22" s="3"/>
      <c r="F22" s="3">
        <f>$E$7*(1+$C$3/100)^D22</f>
        <v>65486.23765145808</v>
      </c>
    </row>
    <row r="23" spans="1:6" ht="15">
      <c r="A23" s="3">
        <f t="shared" si="3"/>
        <v>65486.23765145807</v>
      </c>
      <c r="B23" s="3">
        <f>A23/100*$C$3</f>
        <v>3274.3118825729034</v>
      </c>
      <c r="C23" s="3">
        <f t="shared" si="4"/>
        <v>68760.54953403097</v>
      </c>
      <c r="D23" s="6">
        <v>17</v>
      </c>
      <c r="E23" s="3"/>
      <c r="F23" s="3">
        <f>$E$7*(1+$C$3/100)^D23</f>
        <v>68760.549534031</v>
      </c>
    </row>
    <row r="24" spans="1:6" ht="15">
      <c r="A24" s="3">
        <f t="shared" si="3"/>
        <v>68760.54953403097</v>
      </c>
      <c r="B24" s="3">
        <f>A24/100*$C$3</f>
        <v>3438.027476701549</v>
      </c>
      <c r="C24" s="3">
        <f t="shared" si="4"/>
        <v>72198.57701073252</v>
      </c>
      <c r="D24" s="6">
        <v>18</v>
      </c>
      <c r="E24" s="3"/>
      <c r="F24" s="3">
        <f>$E$7*(1+$C$3/100)^D24</f>
        <v>72198.57701073254</v>
      </c>
    </row>
    <row r="25" spans="1:6" ht="15">
      <c r="A25" s="3">
        <f t="shared" si="3"/>
        <v>72198.57701073252</v>
      </c>
      <c r="B25" s="3">
        <f>A25/100*$C$3</f>
        <v>3609.928850536626</v>
      </c>
      <c r="C25" s="3">
        <f t="shared" si="4"/>
        <v>75808.50586126915</v>
      </c>
      <c r="D25" s="6">
        <v>19</v>
      </c>
      <c r="E25" s="3"/>
      <c r="F25" s="3">
        <f>$E$7*(1+$C$3/100)^D25</f>
        <v>75808.50586126916</v>
      </c>
    </row>
    <row r="26" spans="1:6" ht="15">
      <c r="A26" s="3"/>
      <c r="B26" s="3"/>
      <c r="C26" s="3"/>
      <c r="D26" s="6">
        <v>20</v>
      </c>
      <c r="E26" s="3"/>
      <c r="F26" s="3">
        <f>$E$7*(1+$C$3/100)^D26</f>
        <v>79598.93115433263</v>
      </c>
    </row>
    <row r="27" spans="1:6" ht="15">
      <c r="A27" s="3"/>
      <c r="B27" s="3"/>
      <c r="C27" s="3"/>
      <c r="D27" s="6">
        <v>21</v>
      </c>
      <c r="E27" s="3"/>
      <c r="F27" s="3">
        <f>$E$7*(1+$C$3/100)^D27</f>
        <v>83578.87771204926</v>
      </c>
    </row>
    <row r="28" spans="1:6" ht="15">
      <c r="A28" s="3"/>
      <c r="B28" s="3"/>
      <c r="C28" s="3"/>
      <c r="D28" s="6">
        <v>22</v>
      </c>
      <c r="E28" s="3"/>
      <c r="F28" s="3">
        <f>$E$7*(1+$C$3/100)^D28</f>
        <v>87757.82159765171</v>
      </c>
    </row>
    <row r="29" spans="1:6" ht="15">
      <c r="A29" s="3"/>
      <c r="B29" s="3"/>
      <c r="C29" s="3"/>
      <c r="D29" s="6">
        <v>23</v>
      </c>
      <c r="E29" s="3"/>
      <c r="F29" s="3">
        <f>$E$7*(1+$C$3/100)^D29</f>
        <v>92145.71267753432</v>
      </c>
    </row>
    <row r="30" spans="1:6" ht="15">
      <c r="A30" s="3"/>
      <c r="B30" s="3"/>
      <c r="C30" s="3"/>
      <c r="D30" s="6">
        <v>24</v>
      </c>
      <c r="E30" s="3"/>
      <c r="F30" s="3">
        <f>$E$7*(1+$C$3/100)^D30</f>
        <v>96752.99831141102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EDV7</dc:creator>
  <cp:keywords/>
  <dc:description/>
  <cp:lastModifiedBy>EDV7</cp:lastModifiedBy>
  <cp:lastPrinted>2013-03-10T16:18:17Z</cp:lastPrinted>
  <dcterms:created xsi:type="dcterms:W3CDTF">2013-03-09T17:30:22Z</dcterms:created>
  <dcterms:modified xsi:type="dcterms:W3CDTF">2013-03-10T16:22:08Z</dcterms:modified>
  <cp:category/>
  <cp:version/>
  <cp:contentType/>
  <cp:contentStatus/>
</cp:coreProperties>
</file>